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4" windowWidth="13020" windowHeight="7944"/>
  </bookViews>
  <sheets>
    <sheet name="прил.4" sheetId="1" r:id="rId1"/>
    <sheet name="прил.2" sheetId="2" r:id="rId2"/>
    <sheet name="прил.1" sheetId="3" r:id="rId3"/>
  </sheets>
  <calcPr calcId="145621"/>
</workbook>
</file>

<file path=xl/calcChain.xml><?xml version="1.0" encoding="utf-8"?>
<calcChain xmlns="http://schemas.openxmlformats.org/spreadsheetml/2006/main">
  <c r="R20" i="2" l="1"/>
  <c r="Q20" i="2"/>
  <c r="F20" i="2"/>
  <c r="E20" i="2"/>
  <c r="D20" i="2"/>
  <c r="C20" i="2"/>
  <c r="G18" i="3"/>
  <c r="T18" i="3"/>
  <c r="R18" i="3"/>
  <c r="Q18" i="3"/>
  <c r="P18" i="3"/>
  <c r="O18" i="3"/>
  <c r="N18" i="3"/>
  <c r="M18" i="3"/>
  <c r="L18" i="3"/>
  <c r="K18" i="3"/>
  <c r="J18" i="3"/>
  <c r="I18" i="3"/>
  <c r="H18" i="3"/>
  <c r="G20" i="2" l="1"/>
</calcChain>
</file>

<file path=xl/sharedStrings.xml><?xml version="1.0" encoding="utf-8"?>
<sst xmlns="http://schemas.openxmlformats.org/spreadsheetml/2006/main" count="170" uniqueCount="108">
  <si>
    <t>Реестр строительной готовности</t>
  </si>
  <si>
    <t>№ п/п</t>
  </si>
  <si>
    <t>Кадастровый номер земельного участка</t>
  </si>
  <si>
    <t>Реквизиты нормативно-правового акта по землеотводу</t>
  </si>
  <si>
    <t>Реквизиты нормативно-правового акта, разрешающего строительство</t>
  </si>
  <si>
    <t>Наличие ПСД</t>
  </si>
  <si>
    <t>Наличие заключения государствен-ной экспертизы</t>
  </si>
  <si>
    <t>Расселяемая площадь жилых помещений со способом переселения строительст-во МКД</t>
  </si>
  <si>
    <t>Планируемая предоставляемая площадь жилых помещений МКД в рамках программы</t>
  </si>
  <si>
    <t>Планируемая общая площадь жилых помещений в строящемся МКД</t>
  </si>
  <si>
    <t>Доля строитель-ства жилых помещений в рамках программы</t>
  </si>
  <si>
    <t>Плановая дата начала строительства</t>
  </si>
  <si>
    <t>Плановая дата ввода дома в эксплуатацию</t>
  </si>
  <si>
    <t>кв.м</t>
  </si>
  <si>
    <t>%</t>
  </si>
  <si>
    <t>х</t>
  </si>
  <si>
    <t>Итого по Златоустовскому городскому округу:</t>
  </si>
  <si>
    <t xml:space="preserve"> Строительство жилого дом в кв.Медик,4а</t>
  </si>
  <si>
    <t>Октябрь 2011 г.</t>
  </si>
  <si>
    <t>Декабрь 2011 г.</t>
  </si>
  <si>
    <t>Адрес
многоквартирного дома</t>
  </si>
  <si>
    <t>Документ,
подтверждающий
признание многоквартирного дома
аварийным</t>
  </si>
  <si>
    <t>Планируемая дата  окончания
переселения</t>
  </si>
  <si>
    <t>Планируемая дата сноса многоквартирного дома</t>
  </si>
  <si>
    <t>Число жителей, всего</t>
  </si>
  <si>
    <t>Число жителей, планируемых
 к переселению</t>
  </si>
  <si>
    <t>Общая площадь жилых
помещений многоквартирного дома</t>
  </si>
  <si>
    <t>Количество расселяемых жилых
помещений</t>
  </si>
  <si>
    <t>Расселяемая площадь жилых
помещений</t>
  </si>
  <si>
    <t>Стоимость переселения граждан</t>
  </si>
  <si>
    <t>Дополнительные источники
финансирования</t>
  </si>
  <si>
    <t xml:space="preserve">
</t>
  </si>
  <si>
    <t>всего</t>
  </si>
  <si>
    <t>в том числе</t>
  </si>
  <si>
    <t>номер</t>
  </si>
  <si>
    <t>дата</t>
  </si>
  <si>
    <t>частная
собственность</t>
  </si>
  <si>
    <t>муниципальная
собственность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</si>
  <si>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</si>
  <si>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</si>
  <si>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</si>
  <si>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</si>
  <si>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>человек</t>
  </si>
  <si>
    <t>кв. метров</t>
  </si>
  <si>
    <t>единиц</t>
  </si>
  <si>
    <t>рублей</t>
  </si>
  <si>
    <t xml:space="preserve">
</t>
  </si>
  <si>
    <t>Златоустовский городской округ</t>
  </si>
  <si>
    <t>X</t>
  </si>
  <si>
    <t>1.</t>
  </si>
  <si>
    <t>2.</t>
  </si>
  <si>
    <t>3.</t>
  </si>
  <si>
    <t>Улица Генераторная, 29</t>
  </si>
  <si>
    <t>556-р</t>
  </si>
  <si>
    <t>4.</t>
  </si>
  <si>
    <t>5.</t>
  </si>
  <si>
    <t>6.</t>
  </si>
  <si>
    <t>1016-р</t>
  </si>
  <si>
    <t>7.</t>
  </si>
  <si>
    <t>8.</t>
  </si>
  <si>
    <t>9.</t>
  </si>
  <si>
    <t>Перечень аварийных многоквартирных домов, включенных в городскую адресную программу «Переселение в 2011-2012 году граждан из аварийного жилищного фонда в Златоустовском городском округе»</t>
  </si>
  <si>
    <t>Улица Механическая,2</t>
  </si>
  <si>
    <t>Улица Миасская,3</t>
  </si>
  <si>
    <t xml:space="preserve">557-р </t>
  </si>
  <si>
    <t>82-р</t>
  </si>
  <si>
    <t>Улица Нагорная 2-я,21</t>
  </si>
  <si>
    <t>3407-р</t>
  </si>
  <si>
    <t>Улица Рабочий городок,7</t>
  </si>
  <si>
    <t>86-р</t>
  </si>
  <si>
    <t>Улица Свободы,18</t>
  </si>
  <si>
    <t>623-р</t>
  </si>
  <si>
    <t>Улица им.В.И.Ленина,26</t>
  </si>
  <si>
    <t>Улица им.Степана Разина,77</t>
  </si>
  <si>
    <t>Улица им.Я.М.Свердлова,93</t>
  </si>
  <si>
    <t>II квартал 2013 года</t>
  </si>
  <si>
    <t>IVквартал 2013 года</t>
  </si>
  <si>
    <t>Реестр аварийных многоквартирных домов, включенных в городскую адресную программу «Переселение в 2012 году граждан из аварийного жилищного фонда в Златоустовском городском округе с учетом необходимости развития малоэтажного жилищного строительства», по способам переселения</t>
  </si>
  <si>
    <t>Адрес многоквартирного дома</t>
  </si>
  <si>
    <t>Расселяемая площадь</t>
  </si>
  <si>
    <t>Строительство многоквартирного дома</t>
  </si>
  <si>
    <t>Приобретение жилых
помещений у застройщиков</t>
  </si>
  <si>
    <t>Приобретение жилых помещений у
лиц, не являющихся застройщиками</t>
  </si>
  <si>
    <t>Выкуп жилых помещений у
собственников</t>
  </si>
  <si>
    <t>Стоимость, всего</t>
  </si>
  <si>
    <t>Дополнительные источники финансирования</t>
  </si>
  <si>
    <t>Нормативная стоимость  1 кв.метра</t>
  </si>
  <si>
    <t>Три четвертых от нормативной стоимости</t>
  </si>
  <si>
    <t xml:space="preserve">
</t>
  </si>
  <si>
    <t>частная собственность,                в том числе</t>
  </si>
  <si>
    <t>площадь</t>
  </si>
  <si>
    <t>стоимость</t>
  </si>
  <si>
    <t>удельная стоимость                1 кв.метра</t>
  </si>
  <si>
    <t>удельная стоимость                 1 кв.метра</t>
  </si>
  <si>
    <t>удельная стоимость               1 кв.метра</t>
  </si>
  <si>
    <t>удельная стоимость 1 кв.м</t>
  </si>
  <si>
    <t xml:space="preserve">
</t>
  </si>
  <si>
    <t>-</t>
  </si>
  <si>
    <t>ПРИЛОЖЕНИЕ 1</t>
  </si>
  <si>
    <t>ПРИЛОЖЕНИЕ 2</t>
  </si>
  <si>
    <t>ПРИЛОЖЕНИЕ 3</t>
  </si>
  <si>
    <t>к постановлению Администрации Златоустовского городского округа</t>
  </si>
  <si>
    <t xml:space="preserve">к постановлению  Администрации Златоустовского городского округа </t>
  </si>
  <si>
    <t>от 09.10.2013 г.  № 404-П</t>
  </si>
  <si>
    <t>от 09.10.2013 г.   №  404-П</t>
  </si>
  <si>
    <t xml:space="preserve">ПРИЛОЖЕНИЕ 1                                                                                                                                                            к городской адресной программе «Переселение  в 2011 -2012 годах граждан из аварийного жилищного фонда в Златоустовском городском округе» </t>
  </si>
  <si>
    <t xml:space="preserve">ПРИЛОЖЕНИЕ 2                                                                                                                                                             к городской адресной программе «Переселение  в 2011 -2012 годах граждан из аварийного жилищного фонда в Златоустовском городском округе» </t>
  </si>
  <si>
    <t xml:space="preserve">ПРИЛОЖЕНИЕ 4                                                                                                                                                             к городской адресной программе «Переселение  в 2011 -2012 годах граждан из аварийного жилищного фонда в Златоустовском городском округе»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</si>
</sst>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6" fillId="0" borderId="0" applyFont="0" applyFill="0" applyBorder="0" applyAlignment="0" applyProtection="0"/>
  </cellStyleXfs>
  <cellXfs count="9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NumberFormat="1" applyFont="1"/>
    <xf numFmtId="0" fontId="5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/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wrapText="1"/>
    </xf>
    <xf numFmtId="1" fontId="4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43" fontId="8" fillId="0" borderId="1" xfId="2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43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8" fillId="0" borderId="1" xfId="2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43" fontId="8" fillId="0" borderId="1" xfId="2" applyNumberFormat="1" applyFont="1" applyBorder="1" applyAlignment="1">
      <alignment horizontal="right" vertical="center"/>
    </xf>
    <xf numFmtId="43" fontId="8" fillId="0" borderId="0" xfId="2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 shrinkToFit="1"/>
    </xf>
    <xf numFmtId="164" fontId="8" fillId="0" borderId="1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textRotation="90" wrapText="1" shrinkToFit="1"/>
    </xf>
    <xf numFmtId="0" fontId="7" fillId="0" borderId="1" xfId="0" applyFont="1" applyBorder="1" applyAlignment="1">
      <alignment vertical="center" wrapText="1" shrinkToFit="1"/>
    </xf>
    <xf numFmtId="0" fontId="10" fillId="0" borderId="8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textRotation="90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43" fontId="8" fillId="0" borderId="0" xfId="2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tabSelected="1" topLeftCell="F1" workbookViewId="0">
      <selection activeCell="J4" sqref="J4:K4"/>
    </sheetView>
  </sheetViews>
  <sheetFormatPr defaultRowHeight="14.4" x14ac:dyDescent="0.3"/>
  <cols>
    <col min="1" max="1" width="33.77734375" customWidth="1"/>
    <col min="7" max="12" width="16.21875" customWidth="1"/>
  </cols>
  <sheetData>
    <row r="2" spans="1:12" x14ac:dyDescent="0.3">
      <c r="I2" s="11"/>
      <c r="J2" s="58" t="s">
        <v>100</v>
      </c>
      <c r="K2" s="58"/>
      <c r="L2" s="11"/>
    </row>
    <row r="3" spans="1:12" x14ac:dyDescent="0.3">
      <c r="I3" s="58" t="s">
        <v>101</v>
      </c>
      <c r="J3" s="58"/>
      <c r="K3" s="58"/>
      <c r="L3" s="58"/>
    </row>
    <row r="4" spans="1:12" x14ac:dyDescent="0.3">
      <c r="I4" s="11"/>
      <c r="J4" s="58"/>
      <c r="K4" s="58"/>
      <c r="L4" s="11"/>
    </row>
    <row r="5" spans="1:12" ht="14.55" x14ac:dyDescent="0.35">
      <c r="I5" s="57"/>
      <c r="J5" s="57"/>
      <c r="K5" s="57"/>
      <c r="L5" s="57"/>
    </row>
    <row r="6" spans="1:12" x14ac:dyDescent="0.3">
      <c r="A6" s="8"/>
      <c r="B6" s="9"/>
      <c r="C6" s="10"/>
      <c r="D6" s="11"/>
      <c r="E6" s="11"/>
      <c r="F6" s="11"/>
      <c r="G6" s="11"/>
      <c r="H6" s="11"/>
      <c r="I6" s="65" t="s">
        <v>107</v>
      </c>
      <c r="J6" s="65"/>
      <c r="K6" s="65"/>
      <c r="L6" s="65"/>
    </row>
    <row r="7" spans="1:12" x14ac:dyDescent="0.3">
      <c r="A7" s="8"/>
      <c r="B7" s="9"/>
      <c r="C7" s="10"/>
      <c r="D7" s="11"/>
      <c r="E7" s="11"/>
      <c r="F7" s="11"/>
      <c r="G7" s="11"/>
      <c r="H7" s="11"/>
      <c r="I7" s="65"/>
      <c r="J7" s="65"/>
      <c r="K7" s="65"/>
      <c r="L7" s="65"/>
    </row>
    <row r="8" spans="1:12" x14ac:dyDescent="0.3">
      <c r="A8" s="8"/>
      <c r="B8" s="9"/>
      <c r="C8" s="10"/>
      <c r="D8" s="11"/>
      <c r="E8" s="11"/>
      <c r="F8" s="11"/>
      <c r="G8" s="11"/>
      <c r="H8" s="11"/>
      <c r="I8" s="65"/>
      <c r="J8" s="65"/>
      <c r="K8" s="65"/>
      <c r="L8" s="65"/>
    </row>
    <row r="9" spans="1:12" x14ac:dyDescent="0.3">
      <c r="A9" s="8"/>
      <c r="B9" s="9"/>
      <c r="C9" s="10"/>
      <c r="D9" s="11"/>
      <c r="E9" s="11"/>
      <c r="F9" s="11"/>
      <c r="G9" s="11"/>
      <c r="H9" s="11"/>
      <c r="I9" s="65"/>
      <c r="J9" s="65"/>
      <c r="K9" s="65"/>
      <c r="L9" s="65"/>
    </row>
    <row r="10" spans="1:12" x14ac:dyDescent="0.3">
      <c r="A10" s="8"/>
      <c r="B10" s="9"/>
      <c r="C10" s="10"/>
      <c r="D10" s="11"/>
      <c r="E10" s="11"/>
      <c r="F10" s="11"/>
      <c r="G10" s="11"/>
      <c r="H10" s="11"/>
      <c r="I10" s="65"/>
      <c r="J10" s="65"/>
      <c r="K10" s="65"/>
      <c r="L10" s="65"/>
    </row>
    <row r="11" spans="1:12" x14ac:dyDescent="0.3">
      <c r="A11" s="8"/>
      <c r="B11" s="9"/>
      <c r="C11" s="10"/>
      <c r="D11" s="11"/>
      <c r="E11" s="11"/>
      <c r="F11" s="11"/>
      <c r="G11" s="11"/>
      <c r="H11" s="11"/>
      <c r="I11" s="65"/>
      <c r="J11" s="65"/>
      <c r="K11" s="65"/>
      <c r="L11" s="65"/>
    </row>
    <row r="12" spans="1:12" x14ac:dyDescent="0.3">
      <c r="A12" s="8"/>
      <c r="B12" s="9"/>
      <c r="C12" s="66" t="s">
        <v>0</v>
      </c>
      <c r="D12" s="66"/>
      <c r="E12" s="66"/>
      <c r="F12" s="66"/>
      <c r="G12" s="66"/>
      <c r="H12" s="66"/>
      <c r="I12" s="11"/>
      <c r="J12" s="15"/>
      <c r="K12" s="12"/>
      <c r="L12" s="11"/>
    </row>
    <row r="13" spans="1:12" ht="14.55" x14ac:dyDescent="0.35">
      <c r="A13" s="8"/>
      <c r="B13" s="9"/>
      <c r="C13" s="10"/>
      <c r="D13" s="11"/>
      <c r="E13" s="11"/>
      <c r="F13" s="11"/>
      <c r="G13" s="11"/>
      <c r="H13" s="11"/>
      <c r="I13" s="11"/>
      <c r="J13" s="15"/>
      <c r="K13" s="12"/>
      <c r="L13" s="11"/>
    </row>
    <row r="14" spans="1:12" ht="51" x14ac:dyDescent="0.3">
      <c r="A14" s="67" t="s">
        <v>1</v>
      </c>
      <c r="B14" s="67" t="s">
        <v>2</v>
      </c>
      <c r="C14" s="61" t="s">
        <v>3</v>
      </c>
      <c r="D14" s="61" t="s">
        <v>4</v>
      </c>
      <c r="E14" s="67" t="s">
        <v>5</v>
      </c>
      <c r="F14" s="61" t="s">
        <v>6</v>
      </c>
      <c r="G14" s="55" t="s">
        <v>7</v>
      </c>
      <c r="H14" s="55" t="s">
        <v>8</v>
      </c>
      <c r="I14" s="55" t="s">
        <v>9</v>
      </c>
      <c r="J14" s="16" t="s">
        <v>10</v>
      </c>
      <c r="K14" s="69" t="s">
        <v>11</v>
      </c>
      <c r="L14" s="61" t="s">
        <v>12</v>
      </c>
    </row>
    <row r="15" spans="1:12" ht="51.45" customHeight="1" x14ac:dyDescent="0.3">
      <c r="A15" s="68"/>
      <c r="B15" s="68"/>
      <c r="C15" s="61"/>
      <c r="D15" s="61"/>
      <c r="E15" s="68"/>
      <c r="F15" s="61"/>
      <c r="G15" s="62" t="s">
        <v>13</v>
      </c>
      <c r="H15" s="63"/>
      <c r="I15" s="64"/>
      <c r="J15" s="17" t="s">
        <v>14</v>
      </c>
      <c r="K15" s="69"/>
      <c r="L15" s="61"/>
    </row>
    <row r="16" spans="1:12" ht="14.55" x14ac:dyDescent="0.3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18">
        <v>10</v>
      </c>
      <c r="K16" s="13">
        <v>11</v>
      </c>
      <c r="L16" s="7">
        <v>12</v>
      </c>
    </row>
    <row r="17" spans="1:12" ht="43.5" customHeight="1" x14ac:dyDescent="0.3">
      <c r="A17" s="6" t="s">
        <v>16</v>
      </c>
      <c r="B17" s="2" t="s">
        <v>15</v>
      </c>
      <c r="C17" s="2" t="s">
        <v>15</v>
      </c>
      <c r="D17" s="1" t="s">
        <v>15</v>
      </c>
      <c r="E17" s="1" t="s">
        <v>15</v>
      </c>
      <c r="F17" s="1" t="s">
        <v>15</v>
      </c>
      <c r="G17" s="3">
        <v>1238.95</v>
      </c>
      <c r="H17" s="3">
        <v>1238.95</v>
      </c>
      <c r="I17" s="3">
        <v>1030</v>
      </c>
      <c r="J17" s="4" t="s">
        <v>15</v>
      </c>
      <c r="K17" s="1" t="s">
        <v>15</v>
      </c>
      <c r="L17" s="1" t="s">
        <v>15</v>
      </c>
    </row>
    <row r="18" spans="1:12" ht="43.5" customHeight="1" x14ac:dyDescent="0.3">
      <c r="A18" s="6" t="s">
        <v>17</v>
      </c>
      <c r="B18" s="56" t="s">
        <v>97</v>
      </c>
      <c r="C18" s="56" t="s">
        <v>97</v>
      </c>
      <c r="D18" s="56" t="s">
        <v>97</v>
      </c>
      <c r="E18" s="56" t="s">
        <v>97</v>
      </c>
      <c r="F18" s="56" t="s">
        <v>97</v>
      </c>
      <c r="G18" s="3">
        <v>1238.95</v>
      </c>
      <c r="H18" s="3">
        <v>1238.95</v>
      </c>
      <c r="I18" s="3">
        <v>1030</v>
      </c>
      <c r="J18" s="4">
        <v>100</v>
      </c>
      <c r="K18" s="1" t="s">
        <v>18</v>
      </c>
      <c r="L18" s="14" t="s">
        <v>19</v>
      </c>
    </row>
    <row r="20" spans="1:12" ht="18" x14ac:dyDescent="0.35">
      <c r="A20" s="59"/>
      <c r="B20" s="59"/>
      <c r="C20" s="59"/>
      <c r="D20" s="5"/>
      <c r="E20" s="5"/>
      <c r="F20" s="5"/>
      <c r="G20" s="5"/>
      <c r="H20" s="5"/>
      <c r="I20" s="5"/>
      <c r="J20" s="19"/>
      <c r="K20" s="60"/>
      <c r="L20" s="60"/>
    </row>
  </sheetData>
  <mergeCells count="16">
    <mergeCell ref="J2:K2"/>
    <mergeCell ref="I3:L3"/>
    <mergeCell ref="J4:K4"/>
    <mergeCell ref="A20:C20"/>
    <mergeCell ref="K20:L20"/>
    <mergeCell ref="L14:L15"/>
    <mergeCell ref="G15:I15"/>
    <mergeCell ref="I6:L11"/>
    <mergeCell ref="C12:H12"/>
    <mergeCell ref="A14:A15"/>
    <mergeCell ref="B14:B15"/>
    <mergeCell ref="C14:C15"/>
    <mergeCell ref="D14:D15"/>
    <mergeCell ref="E14:E15"/>
    <mergeCell ref="F14:F15"/>
    <mergeCell ref="K14:K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3"/>
  <sheetViews>
    <sheetView topLeftCell="I1" workbookViewId="0">
      <selection activeCell="Q6" sqref="Q6:T11"/>
    </sheetView>
  </sheetViews>
  <sheetFormatPr defaultColWidth="9.21875" defaultRowHeight="12" x14ac:dyDescent="0.3"/>
  <cols>
    <col min="1" max="1" width="4.5546875" style="20" customWidth="1"/>
    <col min="2" max="2" width="21.5546875" style="22" customWidth="1"/>
    <col min="3" max="3" width="10.21875" style="20" customWidth="1"/>
    <col min="4" max="4" width="9.21875" style="20"/>
    <col min="5" max="5" width="13.77734375" style="20" customWidth="1"/>
    <col min="6" max="7" width="14.77734375" style="20" customWidth="1"/>
    <col min="8" max="16" width="5.77734375" style="20" customWidth="1"/>
    <col min="17" max="20" width="13.44140625" style="20" customWidth="1"/>
    <col min="21" max="16384" width="9.21875" style="20"/>
  </cols>
  <sheetData>
    <row r="2" spans="1:21" x14ac:dyDescent="0.3">
      <c r="Q2" s="35"/>
      <c r="R2" s="80" t="s">
        <v>99</v>
      </c>
      <c r="S2" s="80"/>
      <c r="T2" s="35"/>
    </row>
    <row r="3" spans="1:21" x14ac:dyDescent="0.3">
      <c r="Q3" s="80" t="s">
        <v>101</v>
      </c>
      <c r="R3" s="80"/>
      <c r="S3" s="80"/>
      <c r="T3" s="80"/>
    </row>
    <row r="4" spans="1:21" x14ac:dyDescent="0.3">
      <c r="Q4" s="35"/>
      <c r="R4" s="80" t="s">
        <v>103</v>
      </c>
      <c r="S4" s="80"/>
      <c r="T4" s="35"/>
    </row>
    <row r="6" spans="1:21" ht="9.75" customHeight="1" x14ac:dyDescent="0.3">
      <c r="Q6" s="65" t="s">
        <v>106</v>
      </c>
      <c r="R6" s="65"/>
      <c r="S6" s="65"/>
      <c r="T6" s="65"/>
    </row>
    <row r="7" spans="1:21" ht="9.75" customHeight="1" x14ac:dyDescent="0.3">
      <c r="Q7" s="65"/>
      <c r="R7" s="65"/>
      <c r="S7" s="65"/>
      <c r="T7" s="65"/>
    </row>
    <row r="8" spans="1:21" ht="9.75" customHeight="1" x14ac:dyDescent="0.3">
      <c r="A8" s="22"/>
      <c r="B8" s="47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3"/>
      <c r="Q8" s="65"/>
      <c r="R8" s="65"/>
      <c r="S8" s="65"/>
      <c r="T8" s="65"/>
    </row>
    <row r="9" spans="1:21" ht="9.75" customHeight="1" x14ac:dyDescent="0.3">
      <c r="A9" s="22"/>
      <c r="B9" s="4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48"/>
      <c r="P9" s="53"/>
      <c r="Q9" s="65"/>
      <c r="R9" s="65"/>
      <c r="S9" s="65"/>
      <c r="T9" s="65"/>
    </row>
    <row r="10" spans="1:21" ht="9.75" customHeight="1" x14ac:dyDescent="0.3">
      <c r="A10" s="22"/>
      <c r="B10" s="47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48"/>
      <c r="P10" s="53"/>
      <c r="Q10" s="65"/>
      <c r="R10" s="65"/>
      <c r="S10" s="65"/>
      <c r="T10" s="65"/>
    </row>
    <row r="11" spans="1:21" ht="9.75" customHeight="1" x14ac:dyDescent="0.3">
      <c r="A11" s="22"/>
      <c r="B11" s="4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49"/>
      <c r="P11" s="53"/>
      <c r="Q11" s="65"/>
      <c r="R11" s="65"/>
      <c r="S11" s="65"/>
      <c r="T11" s="65"/>
    </row>
    <row r="12" spans="1:21" ht="27.75" customHeight="1" x14ac:dyDescent="0.3">
      <c r="A12" s="74" t="s">
        <v>77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</row>
    <row r="13" spans="1:21" s="50" customFormat="1" ht="24.75" customHeight="1" x14ac:dyDescent="0.3">
      <c r="A13" s="75" t="s">
        <v>1</v>
      </c>
      <c r="B13" s="75" t="s">
        <v>78</v>
      </c>
      <c r="C13" s="75" t="s">
        <v>79</v>
      </c>
      <c r="D13" s="73"/>
      <c r="E13" s="75" t="s">
        <v>80</v>
      </c>
      <c r="F13" s="73"/>
      <c r="G13" s="73"/>
      <c r="H13" s="75" t="s">
        <v>81</v>
      </c>
      <c r="I13" s="73"/>
      <c r="J13" s="73"/>
      <c r="K13" s="75" t="s">
        <v>82</v>
      </c>
      <c r="L13" s="73"/>
      <c r="M13" s="73"/>
      <c r="N13" s="75" t="s">
        <v>83</v>
      </c>
      <c r="O13" s="73"/>
      <c r="P13" s="73"/>
      <c r="Q13" s="72" t="s">
        <v>84</v>
      </c>
      <c r="R13" s="72" t="s">
        <v>85</v>
      </c>
      <c r="S13" s="72" t="s">
        <v>86</v>
      </c>
      <c r="T13" s="72" t="s">
        <v>87</v>
      </c>
      <c r="U13" s="49" t="s">
        <v>88</v>
      </c>
    </row>
    <row r="14" spans="1:21" s="50" customFormat="1" x14ac:dyDescent="0.3">
      <c r="A14" s="73"/>
      <c r="B14" s="76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</row>
    <row r="15" spans="1:21" s="50" customFormat="1" ht="78.75" customHeight="1" x14ac:dyDescent="0.3">
      <c r="A15" s="73"/>
      <c r="B15" s="76"/>
      <c r="C15" s="72" t="s">
        <v>32</v>
      </c>
      <c r="D15" s="72" t="s">
        <v>89</v>
      </c>
      <c r="E15" s="72" t="s">
        <v>90</v>
      </c>
      <c r="F15" s="72" t="s">
        <v>91</v>
      </c>
      <c r="G15" s="72" t="s">
        <v>92</v>
      </c>
      <c r="H15" s="72" t="s">
        <v>90</v>
      </c>
      <c r="I15" s="72" t="s">
        <v>91</v>
      </c>
      <c r="J15" s="72" t="s">
        <v>93</v>
      </c>
      <c r="K15" s="72" t="s">
        <v>90</v>
      </c>
      <c r="L15" s="72" t="s">
        <v>91</v>
      </c>
      <c r="M15" s="72" t="s">
        <v>94</v>
      </c>
      <c r="N15" s="72" t="s">
        <v>90</v>
      </c>
      <c r="O15" s="72" t="s">
        <v>91</v>
      </c>
      <c r="P15" s="72" t="s">
        <v>95</v>
      </c>
      <c r="Q15" s="73"/>
      <c r="R15" s="73"/>
      <c r="S15" s="73"/>
      <c r="T15" s="73"/>
      <c r="U15" s="49" t="s">
        <v>96</v>
      </c>
    </row>
    <row r="16" spans="1:21" s="50" customFormat="1" ht="24" x14ac:dyDescent="0.3">
      <c r="A16" s="73"/>
      <c r="B16" s="76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49" t="s">
        <v>46</v>
      </c>
    </row>
    <row r="17" spans="1:20" ht="33.75" customHeight="1" x14ac:dyDescent="0.3">
      <c r="A17" s="51"/>
      <c r="B17" s="52"/>
      <c r="C17" s="77" t="s">
        <v>43</v>
      </c>
      <c r="D17" s="78"/>
      <c r="E17" s="79"/>
      <c r="F17" s="77" t="s">
        <v>45</v>
      </c>
      <c r="G17" s="79"/>
      <c r="H17" s="33" t="s">
        <v>43</v>
      </c>
      <c r="I17" s="77" t="s">
        <v>45</v>
      </c>
      <c r="J17" s="79"/>
      <c r="K17" s="33" t="s">
        <v>43</v>
      </c>
      <c r="L17" s="77" t="s">
        <v>45</v>
      </c>
      <c r="M17" s="79"/>
      <c r="N17" s="33" t="s">
        <v>43</v>
      </c>
      <c r="O17" s="77" t="s">
        <v>45</v>
      </c>
      <c r="P17" s="79"/>
      <c r="Q17" s="77" t="s">
        <v>45</v>
      </c>
      <c r="R17" s="78"/>
      <c r="S17" s="78"/>
      <c r="T17" s="79"/>
    </row>
    <row r="18" spans="1:20" x14ac:dyDescent="0.35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8</v>
      </c>
      <c r="I18" s="29">
        <v>9</v>
      </c>
      <c r="J18" s="29">
        <v>10</v>
      </c>
      <c r="K18" s="29">
        <v>11</v>
      </c>
      <c r="L18" s="29">
        <v>12</v>
      </c>
      <c r="M18" s="29">
        <v>13</v>
      </c>
      <c r="N18" s="29">
        <v>14</v>
      </c>
      <c r="O18" s="29">
        <v>15</v>
      </c>
      <c r="P18" s="29">
        <v>16</v>
      </c>
      <c r="Q18" s="29">
        <v>17</v>
      </c>
      <c r="R18" s="29">
        <v>18</v>
      </c>
      <c r="S18" s="29">
        <v>19</v>
      </c>
      <c r="T18" s="29">
        <v>20</v>
      </c>
    </row>
    <row r="19" spans="1:20" x14ac:dyDescent="0.3">
      <c r="A19" s="70" t="s">
        <v>47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2"/>
    </row>
    <row r="20" spans="1:20" x14ac:dyDescent="0.3">
      <c r="A20" s="70" t="s">
        <v>16</v>
      </c>
      <c r="B20" s="71"/>
      <c r="C20" s="34">
        <f>SUM(C21:C29)</f>
        <v>1238.95</v>
      </c>
      <c r="D20" s="34">
        <f>SUM(D21:D29)</f>
        <v>327</v>
      </c>
      <c r="E20" s="34">
        <f>SUM(E21:E29)</f>
        <v>1238.95</v>
      </c>
      <c r="F20" s="34">
        <f>SUM(F21:F29)</f>
        <v>25646265</v>
      </c>
      <c r="G20" s="34">
        <f>F20/E20</f>
        <v>20700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34">
        <f>SUM(Q21:Q29)</f>
        <v>25646265</v>
      </c>
      <c r="R20" s="34">
        <f>SUM(R21:R29)</f>
        <v>3850559.75</v>
      </c>
      <c r="S20" s="34">
        <v>26400</v>
      </c>
      <c r="T20" s="34">
        <v>19800</v>
      </c>
    </row>
    <row r="21" spans="1:20" s="22" customFormat="1" ht="22.5" customHeight="1" x14ac:dyDescent="0.3">
      <c r="A21" s="28" t="s">
        <v>49</v>
      </c>
      <c r="B21" s="33" t="s">
        <v>52</v>
      </c>
      <c r="C21" s="31">
        <v>87.1</v>
      </c>
      <c r="D21" s="31">
        <v>60.1</v>
      </c>
      <c r="E21" s="31">
        <v>87.1</v>
      </c>
      <c r="F21" s="31">
        <v>1802970</v>
      </c>
      <c r="G21" s="31">
        <v>20700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31">
        <v>1802970</v>
      </c>
      <c r="R21" s="31">
        <v>372600</v>
      </c>
      <c r="S21" s="31">
        <v>26400</v>
      </c>
      <c r="T21" s="31">
        <v>19800</v>
      </c>
    </row>
    <row r="22" spans="1:20" s="22" customFormat="1" ht="22.5" customHeight="1" x14ac:dyDescent="0.3">
      <c r="A22" s="28" t="s">
        <v>50</v>
      </c>
      <c r="B22" s="33" t="s">
        <v>62</v>
      </c>
      <c r="C22" s="31">
        <v>189.6</v>
      </c>
      <c r="D22" s="31">
        <v>40.5</v>
      </c>
      <c r="E22" s="31">
        <v>189.6</v>
      </c>
      <c r="F22" s="31">
        <v>3924720</v>
      </c>
      <c r="G22" s="31">
        <v>20700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31">
        <v>3924720</v>
      </c>
      <c r="R22" s="31">
        <v>82800</v>
      </c>
      <c r="S22" s="31">
        <v>26400</v>
      </c>
      <c r="T22" s="31">
        <v>19800</v>
      </c>
    </row>
    <row r="23" spans="1:20" s="22" customFormat="1" ht="22.5" customHeight="1" x14ac:dyDescent="0.3">
      <c r="A23" s="28" t="s">
        <v>51</v>
      </c>
      <c r="B23" s="33" t="s">
        <v>63</v>
      </c>
      <c r="C23" s="31">
        <v>47.5</v>
      </c>
      <c r="D23" s="46">
        <v>0</v>
      </c>
      <c r="E23" s="31">
        <v>47.5</v>
      </c>
      <c r="F23" s="31">
        <v>983250</v>
      </c>
      <c r="G23" s="31">
        <v>20700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31">
        <v>983250</v>
      </c>
      <c r="R23" s="31">
        <v>14490</v>
      </c>
      <c r="S23" s="31">
        <v>26400</v>
      </c>
      <c r="T23" s="31">
        <v>19800</v>
      </c>
    </row>
    <row r="24" spans="1:20" s="22" customFormat="1" ht="22.5" customHeight="1" x14ac:dyDescent="0.3">
      <c r="A24" s="28" t="s">
        <v>54</v>
      </c>
      <c r="B24" s="33" t="s">
        <v>66</v>
      </c>
      <c r="C24" s="31">
        <v>37.6</v>
      </c>
      <c r="D24" s="46">
        <v>0</v>
      </c>
      <c r="E24" s="31">
        <v>37.6</v>
      </c>
      <c r="F24" s="31">
        <v>778320</v>
      </c>
      <c r="G24" s="31">
        <v>20700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31">
        <v>778320</v>
      </c>
      <c r="R24" s="31">
        <v>217350</v>
      </c>
      <c r="S24" s="31">
        <v>26400</v>
      </c>
      <c r="T24" s="31">
        <v>19800</v>
      </c>
    </row>
    <row r="25" spans="1:20" s="22" customFormat="1" ht="22.5" customHeight="1" x14ac:dyDescent="0.3">
      <c r="A25" s="28" t="s">
        <v>55</v>
      </c>
      <c r="B25" s="33" t="s">
        <v>68</v>
      </c>
      <c r="C25" s="31">
        <v>144.94999999999999</v>
      </c>
      <c r="D25" s="46">
        <v>0</v>
      </c>
      <c r="E25" s="31">
        <v>144.94999999999999</v>
      </c>
      <c r="F25" s="31">
        <v>3000465</v>
      </c>
      <c r="G25" s="31">
        <v>20700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31">
        <v>3000465</v>
      </c>
      <c r="R25" s="31">
        <v>526815</v>
      </c>
      <c r="S25" s="31">
        <v>26400</v>
      </c>
      <c r="T25" s="31">
        <v>19800</v>
      </c>
    </row>
    <row r="26" spans="1:20" s="22" customFormat="1" ht="22.5" customHeight="1" x14ac:dyDescent="0.3">
      <c r="A26" s="28" t="s">
        <v>56</v>
      </c>
      <c r="B26" s="33" t="s">
        <v>70</v>
      </c>
      <c r="C26" s="31">
        <v>100.5</v>
      </c>
      <c r="D26" s="46">
        <v>0</v>
      </c>
      <c r="E26" s="31">
        <v>100.5</v>
      </c>
      <c r="F26" s="31">
        <v>2080350</v>
      </c>
      <c r="G26" s="31">
        <v>20700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31">
        <v>2080350</v>
      </c>
      <c r="R26" s="46">
        <v>0</v>
      </c>
      <c r="S26" s="31">
        <v>26400</v>
      </c>
      <c r="T26" s="31">
        <v>19800</v>
      </c>
    </row>
    <row r="27" spans="1:20" s="22" customFormat="1" ht="22.5" customHeight="1" x14ac:dyDescent="0.3">
      <c r="A27" s="28" t="s">
        <v>58</v>
      </c>
      <c r="B27" s="33" t="s">
        <v>72</v>
      </c>
      <c r="C27" s="31">
        <v>45.1</v>
      </c>
      <c r="D27" s="46">
        <v>0</v>
      </c>
      <c r="E27" s="31">
        <v>45.1</v>
      </c>
      <c r="F27" s="31">
        <v>933570</v>
      </c>
      <c r="G27" s="31">
        <v>20700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31">
        <v>933570</v>
      </c>
      <c r="R27" s="31">
        <v>62100</v>
      </c>
      <c r="S27" s="31">
        <v>26400</v>
      </c>
      <c r="T27" s="31">
        <v>19800</v>
      </c>
    </row>
    <row r="28" spans="1:20" s="22" customFormat="1" ht="22.5" customHeight="1" x14ac:dyDescent="0.3">
      <c r="A28" s="28" t="s">
        <v>59</v>
      </c>
      <c r="B28" s="33" t="s">
        <v>73</v>
      </c>
      <c r="C28" s="31">
        <v>188</v>
      </c>
      <c r="D28" s="46">
        <v>0</v>
      </c>
      <c r="E28" s="31">
        <v>188</v>
      </c>
      <c r="F28" s="31">
        <v>3891600</v>
      </c>
      <c r="G28" s="31">
        <v>20700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31">
        <v>3891600</v>
      </c>
      <c r="R28" s="31">
        <v>496800</v>
      </c>
      <c r="S28" s="31">
        <v>26400</v>
      </c>
      <c r="T28" s="31">
        <v>19800</v>
      </c>
    </row>
    <row r="29" spans="1:20" s="22" customFormat="1" ht="22.5" customHeight="1" x14ac:dyDescent="0.3">
      <c r="A29" s="40" t="s">
        <v>60</v>
      </c>
      <c r="B29" s="33" t="s">
        <v>74</v>
      </c>
      <c r="C29" s="31">
        <v>398.6</v>
      </c>
      <c r="D29" s="31">
        <v>226.4</v>
      </c>
      <c r="E29" s="31">
        <v>398.6</v>
      </c>
      <c r="F29" s="31">
        <v>8251020</v>
      </c>
      <c r="G29" s="31">
        <v>20700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31">
        <v>8251020</v>
      </c>
      <c r="R29" s="31">
        <v>2077604.75</v>
      </c>
      <c r="S29" s="31">
        <v>26400</v>
      </c>
      <c r="T29" s="31">
        <v>19800</v>
      </c>
    </row>
    <row r="32" spans="1:20" ht="18.75" customHeight="1" x14ac:dyDescent="0.3"/>
    <row r="33" ht="18.75" customHeight="1" x14ac:dyDescent="0.3"/>
  </sheetData>
  <mergeCells count="38">
    <mergeCell ref="K13:M14"/>
    <mergeCell ref="N13:P14"/>
    <mergeCell ref="S13:S16"/>
    <mergeCell ref="H13:J14"/>
    <mergeCell ref="Q13:Q16"/>
    <mergeCell ref="R13:R16"/>
    <mergeCell ref="R2:S2"/>
    <mergeCell ref="Q3:T3"/>
    <mergeCell ref="R4:S4"/>
    <mergeCell ref="A19:T19"/>
    <mergeCell ref="C17:E17"/>
    <mergeCell ref="F17:G17"/>
    <mergeCell ref="I17:J17"/>
    <mergeCell ref="L17:M17"/>
    <mergeCell ref="O17:P17"/>
    <mergeCell ref="T13:T16"/>
    <mergeCell ref="C15:C16"/>
    <mergeCell ref="D15:D16"/>
    <mergeCell ref="E15:E16"/>
    <mergeCell ref="F15:F16"/>
    <mergeCell ref="G15:G16"/>
    <mergeCell ref="H15:H16"/>
    <mergeCell ref="A20:B20"/>
    <mergeCell ref="Q6:T11"/>
    <mergeCell ref="L15:L16"/>
    <mergeCell ref="M15:M16"/>
    <mergeCell ref="N15:N16"/>
    <mergeCell ref="O15:O16"/>
    <mergeCell ref="P15:P16"/>
    <mergeCell ref="A12:T12"/>
    <mergeCell ref="A13:A16"/>
    <mergeCell ref="B13:B16"/>
    <mergeCell ref="C13:D14"/>
    <mergeCell ref="E13:G14"/>
    <mergeCell ref="Q17:T17"/>
    <mergeCell ref="I15:I16"/>
    <mergeCell ref="J15:J16"/>
    <mergeCell ref="K15:K1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opLeftCell="M1" workbookViewId="0">
      <selection activeCell="Q5" sqref="Q5:T10"/>
    </sheetView>
  </sheetViews>
  <sheetFormatPr defaultColWidth="9.21875" defaultRowHeight="12" x14ac:dyDescent="0.3"/>
  <cols>
    <col min="1" max="1" width="4.21875" style="24" customWidth="1"/>
    <col min="2" max="2" width="23.77734375" style="24" customWidth="1"/>
    <col min="3" max="4" width="9.21875" style="24"/>
    <col min="5" max="6" width="7.5546875" style="24" customWidth="1"/>
    <col min="7" max="8" width="9.21875" style="24"/>
    <col min="9" max="9" width="12.21875" style="24" customWidth="1"/>
    <col min="10" max="12" width="9.21875" style="39"/>
    <col min="13" max="13" width="13" style="24" customWidth="1"/>
    <col min="14" max="14" width="9.21875" style="24"/>
    <col min="15" max="15" width="12.44140625" style="24" customWidth="1"/>
    <col min="16" max="16" width="14.44140625" style="24" customWidth="1"/>
    <col min="17" max="17" width="14.44140625" style="37" customWidth="1"/>
    <col min="18" max="18" width="15.21875" style="37" customWidth="1"/>
    <col min="19" max="19" width="9.5546875" style="24" customWidth="1"/>
    <col min="20" max="20" width="12.44140625" style="24" customWidth="1"/>
    <col min="21" max="16384" width="9.21875" style="24"/>
  </cols>
  <sheetData>
    <row r="1" spans="1:21" ht="13.5" customHeight="1" x14ac:dyDescent="0.3">
      <c r="R1" s="92" t="s">
        <v>98</v>
      </c>
      <c r="S1" s="92"/>
    </row>
    <row r="2" spans="1:21" x14ac:dyDescent="0.3">
      <c r="Q2" s="92" t="s">
        <v>102</v>
      </c>
      <c r="R2" s="92"/>
      <c r="S2" s="92"/>
      <c r="T2" s="92"/>
    </row>
    <row r="3" spans="1:21" ht="12" customHeight="1" x14ac:dyDescent="0.3">
      <c r="R3" s="92" t="s">
        <v>104</v>
      </c>
      <c r="S3" s="92"/>
    </row>
    <row r="5" spans="1:21" ht="12" customHeight="1" x14ac:dyDescent="0.3">
      <c r="Q5" s="65" t="s">
        <v>105</v>
      </c>
      <c r="R5" s="65"/>
      <c r="S5" s="65"/>
      <c r="T5" s="65"/>
    </row>
    <row r="6" spans="1:21" x14ac:dyDescent="0.3">
      <c r="Q6" s="65"/>
      <c r="R6" s="65"/>
      <c r="S6" s="65"/>
      <c r="T6" s="65"/>
    </row>
    <row r="7" spans="1:21" x14ac:dyDescent="0.3">
      <c r="Q7" s="65"/>
      <c r="R7" s="65"/>
      <c r="S7" s="65"/>
      <c r="T7" s="65"/>
    </row>
    <row r="8" spans="1:21" x14ac:dyDescent="0.3">
      <c r="Q8" s="65"/>
      <c r="R8" s="65"/>
      <c r="S8" s="65"/>
      <c r="T8" s="65"/>
    </row>
    <row r="9" spans="1:21" x14ac:dyDescent="0.3">
      <c r="Q9" s="65"/>
      <c r="R9" s="65"/>
      <c r="S9" s="65"/>
      <c r="T9" s="65"/>
    </row>
    <row r="10" spans="1:21" x14ac:dyDescent="0.3">
      <c r="Q10" s="65"/>
      <c r="R10" s="65"/>
      <c r="S10" s="65"/>
      <c r="T10" s="65"/>
    </row>
    <row r="11" spans="1:21" s="21" customFormat="1" ht="24.75" customHeight="1" x14ac:dyDescent="0.25">
      <c r="A11" s="93" t="s">
        <v>61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</row>
    <row r="12" spans="1:21" ht="36" x14ac:dyDescent="0.3">
      <c r="A12" s="84" t="s">
        <v>1</v>
      </c>
      <c r="B12" s="88" t="s">
        <v>20</v>
      </c>
      <c r="C12" s="88" t="s">
        <v>21</v>
      </c>
      <c r="D12" s="84"/>
      <c r="E12" s="83" t="s">
        <v>22</v>
      </c>
      <c r="F12" s="89" t="s">
        <v>23</v>
      </c>
      <c r="G12" s="87" t="s">
        <v>24</v>
      </c>
      <c r="H12" s="83" t="s">
        <v>25</v>
      </c>
      <c r="I12" s="83" t="s">
        <v>26</v>
      </c>
      <c r="J12" s="97" t="s">
        <v>27</v>
      </c>
      <c r="K12" s="86"/>
      <c r="L12" s="86"/>
      <c r="M12" s="88" t="s">
        <v>28</v>
      </c>
      <c r="N12" s="84"/>
      <c r="O12" s="84"/>
      <c r="P12" s="77" t="s">
        <v>29</v>
      </c>
      <c r="Q12" s="78"/>
      <c r="R12" s="78"/>
      <c r="S12" s="79"/>
      <c r="T12" s="83" t="s">
        <v>30</v>
      </c>
      <c r="U12" s="23" t="s">
        <v>31</v>
      </c>
    </row>
    <row r="13" spans="1:21" x14ac:dyDescent="0.3">
      <c r="A13" s="84"/>
      <c r="B13" s="84"/>
      <c r="C13" s="84"/>
      <c r="D13" s="84"/>
      <c r="E13" s="84"/>
      <c r="F13" s="90"/>
      <c r="G13" s="84"/>
      <c r="H13" s="84"/>
      <c r="I13" s="84"/>
      <c r="J13" s="85" t="s">
        <v>32</v>
      </c>
      <c r="K13" s="86" t="s">
        <v>33</v>
      </c>
      <c r="L13" s="86"/>
      <c r="M13" s="87" t="s">
        <v>32</v>
      </c>
      <c r="N13" s="84" t="s">
        <v>33</v>
      </c>
      <c r="O13" s="84"/>
      <c r="P13" s="87" t="s">
        <v>32</v>
      </c>
      <c r="Q13" s="84" t="s">
        <v>33</v>
      </c>
      <c r="R13" s="84"/>
      <c r="S13" s="84"/>
      <c r="T13" s="84"/>
    </row>
    <row r="14" spans="1:21" ht="84" x14ac:dyDescent="0.3">
      <c r="A14" s="84"/>
      <c r="B14" s="84"/>
      <c r="C14" s="87" t="s">
        <v>34</v>
      </c>
      <c r="D14" s="87" t="s">
        <v>35</v>
      </c>
      <c r="E14" s="84"/>
      <c r="F14" s="90"/>
      <c r="G14" s="84"/>
      <c r="H14" s="84"/>
      <c r="I14" s="84"/>
      <c r="J14" s="86"/>
      <c r="K14" s="25" t="s">
        <v>36</v>
      </c>
      <c r="L14" s="25" t="s">
        <v>37</v>
      </c>
      <c r="M14" s="84"/>
      <c r="N14" s="26" t="s">
        <v>36</v>
      </c>
      <c r="O14" s="26" t="s">
        <v>37</v>
      </c>
      <c r="P14" s="84"/>
      <c r="Q14" s="27" t="s">
        <v>38</v>
      </c>
      <c r="R14" s="27" t="s">
        <v>39</v>
      </c>
      <c r="S14" s="26" t="s">
        <v>40</v>
      </c>
      <c r="T14" s="84"/>
      <c r="U14" s="23" t="s">
        <v>41</v>
      </c>
    </row>
    <row r="15" spans="1:21" ht="24" x14ac:dyDescent="0.3">
      <c r="A15" s="84"/>
      <c r="B15" s="84"/>
      <c r="C15" s="84"/>
      <c r="D15" s="84"/>
      <c r="E15" s="84"/>
      <c r="F15" s="91"/>
      <c r="G15" s="77" t="s">
        <v>42</v>
      </c>
      <c r="H15" s="79"/>
      <c r="I15" s="28" t="s">
        <v>43</v>
      </c>
      <c r="J15" s="94" t="s">
        <v>44</v>
      </c>
      <c r="K15" s="95"/>
      <c r="L15" s="96"/>
      <c r="M15" s="77" t="s">
        <v>43</v>
      </c>
      <c r="N15" s="78"/>
      <c r="O15" s="79"/>
      <c r="P15" s="77" t="s">
        <v>45</v>
      </c>
      <c r="Q15" s="78"/>
      <c r="R15" s="78"/>
      <c r="S15" s="78"/>
      <c r="T15" s="79"/>
      <c r="U15" s="23" t="s">
        <v>46</v>
      </c>
    </row>
    <row r="16" spans="1:21" ht="11.55" x14ac:dyDescent="0.35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30">
        <v>10</v>
      </c>
      <c r="K16" s="30">
        <v>11</v>
      </c>
      <c r="L16" s="30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  <c r="S16" s="29">
        <v>19</v>
      </c>
      <c r="T16" s="29">
        <v>20</v>
      </c>
    </row>
    <row r="17" spans="1:20" ht="18" customHeight="1" x14ac:dyDescent="0.3">
      <c r="A17" s="77" t="s">
        <v>47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9"/>
    </row>
    <row r="18" spans="1:20" ht="15" customHeight="1" x14ac:dyDescent="0.3">
      <c r="A18" s="77" t="s">
        <v>16</v>
      </c>
      <c r="B18" s="78"/>
      <c r="C18" s="78"/>
      <c r="D18" s="79"/>
      <c r="E18" s="28" t="s">
        <v>48</v>
      </c>
      <c r="F18" s="28" t="s">
        <v>48</v>
      </c>
      <c r="G18" s="44">
        <f t="shared" ref="G18:R18" si="0">SUM(G19:G27)</f>
        <v>116</v>
      </c>
      <c r="H18" s="44">
        <f t="shared" si="0"/>
        <v>116</v>
      </c>
      <c r="I18" s="32">
        <f t="shared" si="0"/>
        <v>2075.6499999999996</v>
      </c>
      <c r="J18" s="45">
        <f t="shared" si="0"/>
        <v>39</v>
      </c>
      <c r="K18" s="45">
        <f t="shared" si="0"/>
        <v>11</v>
      </c>
      <c r="L18" s="45">
        <f t="shared" si="0"/>
        <v>28</v>
      </c>
      <c r="M18" s="43">
        <f t="shared" si="0"/>
        <v>1238.95</v>
      </c>
      <c r="N18" s="43">
        <f t="shared" si="0"/>
        <v>327</v>
      </c>
      <c r="O18" s="43">
        <f t="shared" si="0"/>
        <v>911.95</v>
      </c>
      <c r="P18" s="32">
        <f t="shared" si="0"/>
        <v>25646265</v>
      </c>
      <c r="Q18" s="32">
        <f t="shared" si="0"/>
        <v>18251917</v>
      </c>
      <c r="R18" s="32">
        <f t="shared" si="0"/>
        <v>7394214</v>
      </c>
      <c r="S18" s="42">
        <v>0</v>
      </c>
      <c r="T18" s="32">
        <f>SUM(T19:T27)</f>
        <v>3850559.75</v>
      </c>
    </row>
    <row r="19" spans="1:20" s="35" customFormat="1" ht="18" customHeight="1" x14ac:dyDescent="0.3">
      <c r="A19" s="28" t="s">
        <v>49</v>
      </c>
      <c r="B19" s="33" t="s">
        <v>52</v>
      </c>
      <c r="C19" s="28" t="s">
        <v>53</v>
      </c>
      <c r="D19" s="41">
        <v>39541</v>
      </c>
      <c r="E19" s="72" t="s">
        <v>75</v>
      </c>
      <c r="F19" s="72" t="s">
        <v>76</v>
      </c>
      <c r="G19" s="42">
        <v>13</v>
      </c>
      <c r="H19" s="42">
        <v>13</v>
      </c>
      <c r="I19" s="42">
        <v>235.2</v>
      </c>
      <c r="J19" s="45">
        <v>3</v>
      </c>
      <c r="K19" s="45">
        <v>2</v>
      </c>
      <c r="L19" s="45">
        <v>1</v>
      </c>
      <c r="M19" s="42">
        <v>87.1</v>
      </c>
      <c r="N19" s="42">
        <v>60.1</v>
      </c>
      <c r="O19" s="42">
        <v>27</v>
      </c>
      <c r="P19" s="32">
        <v>1802970</v>
      </c>
      <c r="Q19" s="32">
        <v>1283173.75</v>
      </c>
      <c r="R19" s="32">
        <v>519796.25</v>
      </c>
      <c r="S19" s="42">
        <v>0</v>
      </c>
      <c r="T19" s="36">
        <v>372600</v>
      </c>
    </row>
    <row r="20" spans="1:20" ht="18" customHeight="1" x14ac:dyDescent="0.3">
      <c r="A20" s="28" t="s">
        <v>50</v>
      </c>
      <c r="B20" s="33" t="s">
        <v>62</v>
      </c>
      <c r="C20" s="28" t="s">
        <v>64</v>
      </c>
      <c r="D20" s="41">
        <v>39541</v>
      </c>
      <c r="E20" s="72"/>
      <c r="F20" s="72"/>
      <c r="G20" s="42">
        <v>16</v>
      </c>
      <c r="H20" s="42">
        <v>16</v>
      </c>
      <c r="I20" s="42">
        <v>278.60000000000002</v>
      </c>
      <c r="J20" s="45">
        <v>5</v>
      </c>
      <c r="K20" s="45">
        <v>1</v>
      </c>
      <c r="L20" s="45">
        <v>4</v>
      </c>
      <c r="M20" s="43">
        <v>189.6</v>
      </c>
      <c r="N20" s="42">
        <v>40.5</v>
      </c>
      <c r="O20" s="43">
        <v>149.1</v>
      </c>
      <c r="P20" s="44">
        <v>3924720</v>
      </c>
      <c r="Q20" s="44">
        <v>2793223.22</v>
      </c>
      <c r="R20" s="44">
        <v>1131496.78</v>
      </c>
      <c r="S20" s="42">
        <v>0</v>
      </c>
      <c r="T20" s="32">
        <v>82800</v>
      </c>
    </row>
    <row r="21" spans="1:20" ht="18" customHeight="1" x14ac:dyDescent="0.3">
      <c r="A21" s="28" t="s">
        <v>51</v>
      </c>
      <c r="B21" s="33" t="s">
        <v>63</v>
      </c>
      <c r="C21" s="28" t="s">
        <v>65</v>
      </c>
      <c r="D21" s="41">
        <v>39472</v>
      </c>
      <c r="E21" s="72"/>
      <c r="F21" s="72"/>
      <c r="G21" s="42">
        <v>1</v>
      </c>
      <c r="H21" s="42">
        <v>1</v>
      </c>
      <c r="I21" s="42">
        <v>95</v>
      </c>
      <c r="J21" s="45">
        <v>1</v>
      </c>
      <c r="K21" s="45">
        <v>0</v>
      </c>
      <c r="L21" s="45">
        <v>1</v>
      </c>
      <c r="M21" s="43">
        <v>47.5</v>
      </c>
      <c r="N21" s="43">
        <v>0</v>
      </c>
      <c r="O21" s="43">
        <v>47.5</v>
      </c>
      <c r="P21" s="44">
        <v>983250</v>
      </c>
      <c r="Q21" s="44">
        <v>699250</v>
      </c>
      <c r="R21" s="44">
        <v>283470</v>
      </c>
      <c r="S21" s="42">
        <v>0</v>
      </c>
      <c r="T21" s="32">
        <v>14490</v>
      </c>
    </row>
    <row r="22" spans="1:20" ht="18" customHeight="1" x14ac:dyDescent="0.3">
      <c r="A22" s="28" t="s">
        <v>54</v>
      </c>
      <c r="B22" s="33" t="s">
        <v>66</v>
      </c>
      <c r="C22" s="28" t="s">
        <v>67</v>
      </c>
      <c r="D22" s="41">
        <v>39080</v>
      </c>
      <c r="E22" s="72"/>
      <c r="F22" s="72"/>
      <c r="G22" s="42">
        <v>9</v>
      </c>
      <c r="H22" s="42">
        <v>9</v>
      </c>
      <c r="I22" s="42">
        <v>61.9</v>
      </c>
      <c r="J22" s="45">
        <v>1</v>
      </c>
      <c r="K22" s="45">
        <v>0</v>
      </c>
      <c r="L22" s="45">
        <v>1</v>
      </c>
      <c r="M22" s="43">
        <v>37.6</v>
      </c>
      <c r="N22" s="43">
        <v>0</v>
      </c>
      <c r="O22" s="43">
        <v>37.6</v>
      </c>
      <c r="P22" s="44">
        <v>778320</v>
      </c>
      <c r="Q22" s="44">
        <v>553930.34</v>
      </c>
      <c r="R22" s="44">
        <v>224389.66</v>
      </c>
      <c r="S22" s="42">
        <v>0</v>
      </c>
      <c r="T22" s="32">
        <v>217350</v>
      </c>
    </row>
    <row r="23" spans="1:20" ht="18" customHeight="1" x14ac:dyDescent="0.3">
      <c r="A23" s="28" t="s">
        <v>55</v>
      </c>
      <c r="B23" s="33" t="s">
        <v>68</v>
      </c>
      <c r="C23" s="28" t="s">
        <v>69</v>
      </c>
      <c r="D23" s="41">
        <v>39475</v>
      </c>
      <c r="E23" s="72"/>
      <c r="F23" s="72"/>
      <c r="G23" s="42">
        <v>12</v>
      </c>
      <c r="H23" s="42">
        <v>12</v>
      </c>
      <c r="I23" s="42">
        <v>144.94999999999999</v>
      </c>
      <c r="J23" s="45">
        <v>5</v>
      </c>
      <c r="K23" s="45">
        <v>0</v>
      </c>
      <c r="L23" s="45">
        <v>5</v>
      </c>
      <c r="M23" s="43">
        <v>144.94999999999999</v>
      </c>
      <c r="N23" s="42">
        <v>0</v>
      </c>
      <c r="O23" s="43">
        <v>144.94999999999999</v>
      </c>
      <c r="P23" s="44">
        <v>3000465</v>
      </c>
      <c r="Q23" s="44">
        <v>2135430.94</v>
      </c>
      <c r="R23" s="44">
        <v>865430.06</v>
      </c>
      <c r="S23" s="42">
        <v>0</v>
      </c>
      <c r="T23" s="32">
        <v>526815</v>
      </c>
    </row>
    <row r="24" spans="1:20" ht="18" customHeight="1" x14ac:dyDescent="0.3">
      <c r="A24" s="28" t="s">
        <v>56</v>
      </c>
      <c r="B24" s="33" t="s">
        <v>70</v>
      </c>
      <c r="C24" s="28" t="s">
        <v>71</v>
      </c>
      <c r="D24" s="41">
        <v>39898</v>
      </c>
      <c r="E24" s="72"/>
      <c r="F24" s="72"/>
      <c r="G24" s="42">
        <v>8</v>
      </c>
      <c r="H24" s="42">
        <v>8</v>
      </c>
      <c r="I24" s="42">
        <v>395.3</v>
      </c>
      <c r="J24" s="45">
        <v>2</v>
      </c>
      <c r="K24" s="45">
        <v>0</v>
      </c>
      <c r="L24" s="45">
        <v>2</v>
      </c>
      <c r="M24" s="43">
        <v>100.5</v>
      </c>
      <c r="N24" s="42">
        <v>0</v>
      </c>
      <c r="O24" s="43">
        <v>100.5</v>
      </c>
      <c r="P24" s="44">
        <v>2080350</v>
      </c>
      <c r="Q24" s="44">
        <v>1480585.1</v>
      </c>
      <c r="R24" s="44">
        <v>599764.9</v>
      </c>
      <c r="S24" s="42">
        <v>0</v>
      </c>
      <c r="T24" s="46">
        <v>0</v>
      </c>
    </row>
    <row r="25" spans="1:20" ht="18" customHeight="1" x14ac:dyDescent="0.3">
      <c r="A25" s="28" t="s">
        <v>58</v>
      </c>
      <c r="B25" s="33" t="s">
        <v>72</v>
      </c>
      <c r="C25" s="28" t="s">
        <v>64</v>
      </c>
      <c r="D25" s="41">
        <v>39539</v>
      </c>
      <c r="E25" s="72"/>
      <c r="F25" s="72"/>
      <c r="G25" s="42">
        <v>4</v>
      </c>
      <c r="H25" s="42">
        <v>4</v>
      </c>
      <c r="I25" s="42">
        <v>98.1</v>
      </c>
      <c r="J25" s="45">
        <v>1</v>
      </c>
      <c r="K25" s="45">
        <v>0</v>
      </c>
      <c r="L25" s="45">
        <v>1</v>
      </c>
      <c r="M25" s="43">
        <v>45.1</v>
      </c>
      <c r="N25" s="43">
        <v>0</v>
      </c>
      <c r="O25" s="43">
        <v>45.1</v>
      </c>
      <c r="P25" s="44">
        <v>933570</v>
      </c>
      <c r="Q25" s="44">
        <v>664421</v>
      </c>
      <c r="R25" s="44">
        <v>269149</v>
      </c>
      <c r="S25" s="42">
        <v>0</v>
      </c>
      <c r="T25" s="32">
        <v>62100</v>
      </c>
    </row>
    <row r="26" spans="1:20" s="35" customFormat="1" ht="18" customHeight="1" x14ac:dyDescent="0.3">
      <c r="A26" s="28" t="s">
        <v>59</v>
      </c>
      <c r="B26" s="33" t="s">
        <v>73</v>
      </c>
      <c r="C26" s="28" t="s">
        <v>57</v>
      </c>
      <c r="D26" s="41">
        <v>39617</v>
      </c>
      <c r="E26" s="72"/>
      <c r="F26" s="72"/>
      <c r="G26" s="42">
        <v>10</v>
      </c>
      <c r="H26" s="42">
        <v>10</v>
      </c>
      <c r="I26" s="42">
        <v>188</v>
      </c>
      <c r="J26" s="45">
        <v>5</v>
      </c>
      <c r="K26" s="45">
        <v>0</v>
      </c>
      <c r="L26" s="45">
        <v>5</v>
      </c>
      <c r="M26" s="42">
        <v>188</v>
      </c>
      <c r="N26" s="42">
        <v>0</v>
      </c>
      <c r="O26" s="42">
        <v>188</v>
      </c>
      <c r="P26" s="32">
        <v>3891600</v>
      </c>
      <c r="Q26" s="36">
        <v>2769651.72</v>
      </c>
      <c r="R26" s="36">
        <v>1121948.28</v>
      </c>
      <c r="S26" s="42">
        <v>0</v>
      </c>
      <c r="T26" s="36">
        <v>496800</v>
      </c>
    </row>
    <row r="27" spans="1:20" s="35" customFormat="1" ht="18" customHeight="1" x14ac:dyDescent="0.3">
      <c r="A27" s="28" t="s">
        <v>60</v>
      </c>
      <c r="B27" s="33" t="s">
        <v>74</v>
      </c>
      <c r="C27" s="28" t="s">
        <v>67</v>
      </c>
      <c r="D27" s="41">
        <v>39080</v>
      </c>
      <c r="E27" s="72"/>
      <c r="F27" s="72"/>
      <c r="G27" s="42">
        <v>43</v>
      </c>
      <c r="H27" s="42">
        <v>43</v>
      </c>
      <c r="I27" s="42">
        <v>578.6</v>
      </c>
      <c r="J27" s="45">
        <v>16</v>
      </c>
      <c r="K27" s="45">
        <v>8</v>
      </c>
      <c r="L27" s="45">
        <v>8</v>
      </c>
      <c r="M27" s="42">
        <v>398.6</v>
      </c>
      <c r="N27" s="42">
        <v>226.4</v>
      </c>
      <c r="O27" s="42">
        <v>172.2</v>
      </c>
      <c r="P27" s="32">
        <v>8251020</v>
      </c>
      <c r="Q27" s="36">
        <v>5872250.9299999997</v>
      </c>
      <c r="R27" s="36">
        <v>2378769.0699999998</v>
      </c>
      <c r="S27" s="42">
        <v>0</v>
      </c>
      <c r="T27" s="36">
        <v>2077604.75</v>
      </c>
    </row>
    <row r="28" spans="1:20" x14ac:dyDescent="0.3">
      <c r="F28" s="38"/>
      <c r="G28" s="38"/>
    </row>
    <row r="29" spans="1:20" x14ac:dyDescent="0.3">
      <c r="F29" s="38"/>
      <c r="G29" s="38"/>
    </row>
  </sheetData>
  <mergeCells count="33">
    <mergeCell ref="A17:T17"/>
    <mergeCell ref="A18:D18"/>
    <mergeCell ref="E19:E27"/>
    <mergeCell ref="F19:F27"/>
    <mergeCell ref="Q13:S13"/>
    <mergeCell ref="C14:C15"/>
    <mergeCell ref="D14:D15"/>
    <mergeCell ref="G15:H15"/>
    <mergeCell ref="J15:L15"/>
    <mergeCell ref="M15:O15"/>
    <mergeCell ref="P15:T15"/>
    <mergeCell ref="I12:I14"/>
    <mergeCell ref="J12:L12"/>
    <mergeCell ref="M12:O12"/>
    <mergeCell ref="P12:S12"/>
    <mergeCell ref="A12:A15"/>
    <mergeCell ref="R1:S1"/>
    <mergeCell ref="Q2:T2"/>
    <mergeCell ref="R3:S3"/>
    <mergeCell ref="Q5:T10"/>
    <mergeCell ref="A11:T11"/>
    <mergeCell ref="B12:B15"/>
    <mergeCell ref="C12:D13"/>
    <mergeCell ref="E12:E15"/>
    <mergeCell ref="F12:F15"/>
    <mergeCell ref="G12:G14"/>
    <mergeCell ref="T12:T14"/>
    <mergeCell ref="H12:H14"/>
    <mergeCell ref="J13:J14"/>
    <mergeCell ref="K13:L13"/>
    <mergeCell ref="M13:M14"/>
    <mergeCell ref="N13:O13"/>
    <mergeCell ref="P13:P14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прил.4</vt:lpstr>
      <vt:lpstr>прил.2</vt:lpstr>
      <vt:lpstr>прил.1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K417n</cp:lastModifiedBy>
  <cp:lastPrinted>2013-10-10T05:25:46Z</cp:lastPrinted>
  <dcterms:created xsi:type="dcterms:W3CDTF">2013-10-04T08:47:57Z</dcterms:created>
  <dcterms:modified xsi:type="dcterms:W3CDTF">2013-12-27T09:40:39Z</dcterms:modified>
</cp:coreProperties>
</file>